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lysites.sharepoint.com/sites/GENERAL/Shared Documents/General/רחלי/וועדות מכרזים/מכרזים פומביים/2026/הפקת הילולות 05-2026/"/>
    </mc:Choice>
  </mc:AlternateContent>
  <xr:revisionPtr revIDLastSave="116" documentId="8_{5938C461-18A4-4C1D-BD14-80FC2F7F3CE8}" xr6:coauthVersionLast="47" xr6:coauthVersionMax="47" xr10:uidLastSave="{4E50DBE4-4E5A-49E4-89D7-0531BE0154EB}"/>
  <bookViews>
    <workbookView xWindow="28680" yWindow="-120" windowWidth="29040" windowHeight="15720" xr2:uid="{6F6FA325-E9E1-4870-B54C-6D771A5FD978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H4" i="1"/>
  <c r="H5" i="1"/>
  <c r="H6" i="1"/>
  <c r="H7" i="1"/>
  <c r="H8" i="1"/>
  <c r="H9" i="1"/>
  <c r="H10" i="1"/>
  <c r="H11" i="1"/>
  <c r="H12" i="1"/>
  <c r="H13" i="1"/>
  <c r="H14" i="1"/>
  <c r="J17" i="1"/>
  <c r="J16" i="1" l="1"/>
  <c r="J19" i="1"/>
  <c r="J15" i="1"/>
  <c r="J20" i="1"/>
  <c r="J11" i="1" l="1"/>
  <c r="J12" i="1"/>
  <c r="J13" i="1"/>
  <c r="J14" i="1"/>
  <c r="J10" i="1" l="1"/>
  <c r="J9" i="1"/>
  <c r="J8" i="1"/>
  <c r="J7" i="1"/>
  <c r="J4" i="1" l="1"/>
  <c r="J6" i="1"/>
  <c r="J5" i="1"/>
</calcChain>
</file>

<file path=xl/sharedStrings.xml><?xml version="1.0" encoding="utf-8"?>
<sst xmlns="http://schemas.openxmlformats.org/spreadsheetml/2006/main" count="45" uniqueCount="36">
  <si>
    <t>מנב"ט</t>
  </si>
  <si>
    <t>שמואל</t>
  </si>
  <si>
    <t>רחל</t>
  </si>
  <si>
    <t>שמעון תשרי</t>
  </si>
  <si>
    <t>יחידה</t>
  </si>
  <si>
    <t>שעה</t>
  </si>
  <si>
    <t>מטר</t>
  </si>
  <si>
    <t>גרר</t>
  </si>
  <si>
    <t>סה"כ אומדן</t>
  </si>
  <si>
    <t>מחיר ליחידה</t>
  </si>
  <si>
    <t xml:space="preserve">סה"כ </t>
  </si>
  <si>
    <t>כ"א סדרנות בודק בטחוני</t>
  </si>
  <si>
    <t>פקח תנועה</t>
  </si>
  <si>
    <t>עגלות חץ כולל 50 קונוסים</t>
  </si>
  <si>
    <t>בקבוק מים 0.5 ליטר</t>
  </si>
  <si>
    <t>מס'</t>
  </si>
  <si>
    <t>יש למלא כמות נדרשת</t>
  </si>
  <si>
    <t>שמעון לג בעומר</t>
  </si>
  <si>
    <t>מחסום רגיל דגם משטרתי כולל הובלה ופריסה לכל תקופת ההילולה</t>
  </si>
  <si>
    <t>שאטלים מידיבוס (40 מקומות)</t>
  </si>
  <si>
    <t>הצעה כספית למכרז הילולות – פרטי ביצוע נבחרים</t>
  </si>
  <si>
    <t>תאור</t>
  </si>
  <si>
    <t>כ"א סדרנות</t>
  </si>
  <si>
    <t>כ"א סדרנות חרדית</t>
  </si>
  <si>
    <t>כ"א ניקיון</t>
  </si>
  <si>
    <t>מחסום לחץ כולל הובלה ופריסה  לכל תקופת ההילולה</t>
  </si>
  <si>
    <t>גדר יהודה כולל הובלה ופריסה  לכל תקופת ההילולה</t>
  </si>
  <si>
    <t>יש למלא  מחיר  לכל אירוע</t>
  </si>
  <si>
    <t>עוזר הפקה לאירוע כמות לאומדן - לציין בכל אירוע כמות</t>
  </si>
  <si>
    <t>יש למלא מחיר לכל אירוע</t>
  </si>
  <si>
    <t>כוח אדם מנהל רישוי , מנהל טכני ומנהלי מתחמים</t>
  </si>
  <si>
    <t>יש למלא  מחיר לכל אירוע</t>
  </si>
  <si>
    <t>סרטון תדמית כולל צילומים</t>
  </si>
  <si>
    <t>2 לאירוע</t>
  </si>
  <si>
    <t>יש למלא את כל המקומות המסומנים בצהוב</t>
  </si>
  <si>
    <t>סה"כ הצעה כספית ללא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</si>
</sst>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b/>
      <sz val="12"/>
      <color rgb="FF000000"/>
      <name val="David"/>
      <family val="2"/>
    </font>
    <font>
      <sz val="14"/>
      <color theme="1"/>
      <name val="David"/>
      <family val="2"/>
    </font>
    <font>
      <sz val="12"/>
      <color rgb="FF000000"/>
      <name val="David"/>
      <family val="2"/>
    </font>
    <font>
      <sz val="12"/>
      <color theme="1"/>
      <name val="Arial"/>
      <family val="2"/>
      <charset val="177"/>
      <scheme val="minor"/>
    </font>
    <font>
      <b/>
      <sz val="12"/>
      <color theme="1"/>
      <name val="Davi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/>
    <xf numFmtId="164" fontId="2" fillId="0" borderId="1" xfId="1" applyNumberFormat="1" applyFont="1" applyBorder="1"/>
    <xf numFmtId="0" fontId="2" fillId="3" borderId="1" xfId="0" applyFont="1" applyFill="1" applyBorder="1"/>
    <xf numFmtId="164" fontId="0" fillId="0" borderId="2" xfId="1" applyNumberFormat="1" applyFont="1" applyBorder="1"/>
    <xf numFmtId="164" fontId="2" fillId="0" borderId="2" xfId="1" applyNumberFormat="1" applyFont="1" applyBorder="1"/>
    <xf numFmtId="0" fontId="0" fillId="0" borderId="3" xfId="0" applyBorder="1"/>
    <xf numFmtId="164" fontId="2" fillId="0" borderId="1" xfId="0" applyNumberFormat="1" applyFont="1" applyBorder="1"/>
    <xf numFmtId="164" fontId="2" fillId="3" borderId="1" xfId="1" applyNumberFormat="1" applyFont="1" applyFill="1" applyBorder="1"/>
    <xf numFmtId="0" fontId="2" fillId="2" borderId="1" xfId="0" applyFont="1" applyFill="1" applyBorder="1" applyAlignment="1">
      <alignment wrapText="1"/>
    </xf>
    <xf numFmtId="164" fontId="2" fillId="0" borderId="2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4" fontId="2" fillId="0" borderId="6" xfId="1" applyNumberFormat="1" applyFont="1" applyBorder="1"/>
    <xf numFmtId="164" fontId="2" fillId="3" borderId="6" xfId="1" applyNumberFormat="1" applyFont="1" applyFill="1" applyBorder="1"/>
    <xf numFmtId="164" fontId="0" fillId="0" borderId="7" xfId="1" applyNumberFormat="1" applyFont="1" applyBorder="1"/>
    <xf numFmtId="0" fontId="3" fillId="0" borderId="1" xfId="0" applyFont="1" applyBorder="1" applyAlignment="1">
      <alignment horizontal="right" vertical="center" readingOrder="2"/>
    </xf>
    <xf numFmtId="0" fontId="5" fillId="4" borderId="1" xfId="0" applyFont="1" applyFill="1" applyBorder="1" applyAlignment="1">
      <alignment horizontal="right" vertical="center" readingOrder="2"/>
    </xf>
    <xf numFmtId="0" fontId="2" fillId="0" borderId="1" xfId="0" applyFont="1" applyBorder="1" applyAlignment="1">
      <alignment horizontal="right" vertical="center"/>
    </xf>
    <xf numFmtId="0" fontId="0" fillId="0" borderId="1" xfId="0" applyBorder="1"/>
    <xf numFmtId="0" fontId="6" fillId="0" borderId="1" xfId="0" applyFont="1" applyBorder="1"/>
    <xf numFmtId="0" fontId="5" fillId="4" borderId="1" xfId="0" applyFont="1" applyFill="1" applyBorder="1" applyAlignment="1">
      <alignment horizontal="right" vertical="center" wrapText="1" readingOrder="2"/>
    </xf>
    <xf numFmtId="0" fontId="5" fillId="0" borderId="2" xfId="0" applyFont="1" applyBorder="1" applyAlignment="1">
      <alignment horizontal="right" vertical="center" wrapText="1" readingOrder="2"/>
    </xf>
    <xf numFmtId="0" fontId="5" fillId="0" borderId="5" xfId="0" applyFont="1" applyBorder="1" applyAlignment="1">
      <alignment horizontal="right" vertical="center" wrapText="1" readingOrder="2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64" fontId="7" fillId="0" borderId="4" xfId="0" applyNumberFormat="1" applyFont="1" applyBorder="1"/>
  </cellXfs>
  <cellStyles count="3">
    <cellStyle name="Comma" xfId="1" builtinId="3"/>
    <cellStyle name="Comma 4" xfId="2" xr:uid="{529591D5-2454-4395-A409-DE69F4C313F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A9115-74F2-40CC-8E3E-3346E3274BED}">
  <dimension ref="A1:J21"/>
  <sheetViews>
    <sheetView rightToLeft="1" tabSelected="1" workbookViewId="0">
      <selection activeCell="P10" sqref="P10"/>
    </sheetView>
  </sheetViews>
  <sheetFormatPr defaultRowHeight="14.25" x14ac:dyDescent="0.2"/>
  <cols>
    <col min="1" max="1" width="3.625" bestFit="1" customWidth="1"/>
    <col min="2" max="2" width="29.375" customWidth="1"/>
    <col min="3" max="3" width="20.625" customWidth="1"/>
    <col min="4" max="4" width="7.25" customWidth="1"/>
    <col min="5" max="5" width="7.5" customWidth="1"/>
    <col min="6" max="6" width="7.75" customWidth="1"/>
    <col min="7" max="7" width="6.875" customWidth="1"/>
    <col min="8" max="8" width="7.875" customWidth="1"/>
    <col min="10" max="10" width="9.375" customWidth="1"/>
  </cols>
  <sheetData>
    <row r="1" spans="1:10" ht="18.75" x14ac:dyDescent="0.3">
      <c r="A1" s="12" t="s">
        <v>34</v>
      </c>
    </row>
    <row r="3" spans="1:10" ht="31.5" x14ac:dyDescent="0.25">
      <c r="A3" s="1" t="s">
        <v>15</v>
      </c>
      <c r="B3" s="16" t="s">
        <v>20</v>
      </c>
      <c r="C3" s="16" t="s">
        <v>21</v>
      </c>
      <c r="D3" s="24" t="s">
        <v>3</v>
      </c>
      <c r="E3" s="25" t="s">
        <v>2</v>
      </c>
      <c r="F3" s="26" t="s">
        <v>17</v>
      </c>
      <c r="G3" s="25" t="s">
        <v>1</v>
      </c>
      <c r="H3" s="26" t="s">
        <v>8</v>
      </c>
      <c r="I3" s="26" t="s">
        <v>9</v>
      </c>
      <c r="J3" s="26" t="s">
        <v>10</v>
      </c>
    </row>
    <row r="4" spans="1:10" ht="15.75" x14ac:dyDescent="0.25">
      <c r="A4" s="1">
        <v>1</v>
      </c>
      <c r="B4" s="21" t="s">
        <v>22</v>
      </c>
      <c r="C4" s="17" t="s">
        <v>5</v>
      </c>
      <c r="D4" s="13">
        <v>1558</v>
      </c>
      <c r="E4" s="2">
        <v>1951</v>
      </c>
      <c r="F4" s="2">
        <v>1798</v>
      </c>
      <c r="G4" s="2">
        <v>1560</v>
      </c>
      <c r="H4" s="2">
        <f>SUM(D4:G4)</f>
        <v>6867</v>
      </c>
      <c r="I4" s="3"/>
      <c r="J4" s="7">
        <f>+I4*H4</f>
        <v>0</v>
      </c>
    </row>
    <row r="5" spans="1:10" ht="15.75" x14ac:dyDescent="0.25">
      <c r="A5" s="1">
        <v>2</v>
      </c>
      <c r="B5" s="21" t="s">
        <v>11</v>
      </c>
      <c r="C5" s="17" t="s">
        <v>5</v>
      </c>
      <c r="D5" s="13">
        <v>156</v>
      </c>
      <c r="E5" s="2">
        <v>0</v>
      </c>
      <c r="F5" s="2">
        <v>116</v>
      </c>
      <c r="G5" s="2">
        <v>270</v>
      </c>
      <c r="H5" s="2">
        <f>SUM(D5:G5)</f>
        <v>542</v>
      </c>
      <c r="I5" s="3"/>
      <c r="J5" s="7">
        <f t="shared" ref="J5:J20" si="0">+I5*H5</f>
        <v>0</v>
      </c>
    </row>
    <row r="6" spans="1:10" ht="15.75" x14ac:dyDescent="0.25">
      <c r="A6" s="1">
        <v>3</v>
      </c>
      <c r="B6" s="21" t="s">
        <v>23</v>
      </c>
      <c r="C6" s="17" t="s">
        <v>5</v>
      </c>
      <c r="D6" s="13">
        <v>596</v>
      </c>
      <c r="E6" s="2">
        <v>596</v>
      </c>
      <c r="F6" s="2">
        <v>592</v>
      </c>
      <c r="G6" s="2">
        <v>546</v>
      </c>
      <c r="H6" s="2">
        <f>SUM(D6:G6)</f>
        <v>2330</v>
      </c>
      <c r="I6" s="3"/>
      <c r="J6" s="7">
        <f t="shared" si="0"/>
        <v>0</v>
      </c>
    </row>
    <row r="7" spans="1:10" ht="15.75" x14ac:dyDescent="0.25">
      <c r="A7" s="1">
        <v>4</v>
      </c>
      <c r="B7" s="21" t="s">
        <v>24</v>
      </c>
      <c r="C7" s="17" t="s">
        <v>5</v>
      </c>
      <c r="D7" s="13">
        <v>372</v>
      </c>
      <c r="E7" s="2">
        <v>485</v>
      </c>
      <c r="F7" s="2">
        <v>271</v>
      </c>
      <c r="G7" s="2">
        <v>548</v>
      </c>
      <c r="H7" s="2">
        <f>SUM(D7:G7)</f>
        <v>1676</v>
      </c>
      <c r="I7" s="3"/>
      <c r="J7" s="7">
        <f t="shared" si="0"/>
        <v>0</v>
      </c>
    </row>
    <row r="8" spans="1:10" ht="30.75" customHeight="1" x14ac:dyDescent="0.25">
      <c r="A8" s="1">
        <v>5</v>
      </c>
      <c r="B8" s="21" t="s">
        <v>18</v>
      </c>
      <c r="C8" s="17" t="s">
        <v>4</v>
      </c>
      <c r="D8" s="13">
        <v>150</v>
      </c>
      <c r="E8" s="2">
        <v>500</v>
      </c>
      <c r="F8" s="2">
        <v>300</v>
      </c>
      <c r="G8" s="2">
        <v>1600</v>
      </c>
      <c r="H8" s="2">
        <f t="shared" ref="H8:H14" si="1">SUM(D8:G8)</f>
        <v>2550</v>
      </c>
      <c r="I8" s="3"/>
      <c r="J8" s="7">
        <f t="shared" si="0"/>
        <v>0</v>
      </c>
    </row>
    <row r="9" spans="1:10" ht="31.5" x14ac:dyDescent="0.25">
      <c r="A9" s="1">
        <v>6</v>
      </c>
      <c r="B9" s="21" t="s">
        <v>25</v>
      </c>
      <c r="C9" s="17" t="s">
        <v>4</v>
      </c>
      <c r="D9" s="13">
        <v>100</v>
      </c>
      <c r="E9" s="2">
        <v>250</v>
      </c>
      <c r="F9" s="2">
        <v>60</v>
      </c>
      <c r="G9" s="2">
        <v>120</v>
      </c>
      <c r="H9" s="2">
        <f t="shared" si="1"/>
        <v>530</v>
      </c>
      <c r="I9" s="3"/>
      <c r="J9" s="7">
        <f t="shared" si="0"/>
        <v>0</v>
      </c>
    </row>
    <row r="10" spans="1:10" ht="31.5" x14ac:dyDescent="0.25">
      <c r="A10" s="1">
        <v>7</v>
      </c>
      <c r="B10" s="21" t="s">
        <v>26</v>
      </c>
      <c r="C10" s="17" t="s">
        <v>6</v>
      </c>
      <c r="D10" s="13">
        <v>280</v>
      </c>
      <c r="E10" s="2">
        <v>700</v>
      </c>
      <c r="F10" s="2">
        <v>475</v>
      </c>
      <c r="G10" s="2">
        <v>850</v>
      </c>
      <c r="H10" s="2">
        <f t="shared" si="1"/>
        <v>2305</v>
      </c>
      <c r="I10" s="3"/>
      <c r="J10" s="7">
        <f t="shared" si="0"/>
        <v>0</v>
      </c>
    </row>
    <row r="11" spans="1:10" ht="15.75" x14ac:dyDescent="0.25">
      <c r="A11" s="1">
        <v>8</v>
      </c>
      <c r="B11" s="21" t="s">
        <v>13</v>
      </c>
      <c r="C11" s="17" t="s">
        <v>5</v>
      </c>
      <c r="D11" s="13">
        <v>80</v>
      </c>
      <c r="E11" s="2">
        <v>80</v>
      </c>
      <c r="F11" s="2">
        <v>104</v>
      </c>
      <c r="G11" s="2">
        <v>104</v>
      </c>
      <c r="H11" s="2">
        <f t="shared" si="1"/>
        <v>368</v>
      </c>
      <c r="I11" s="3"/>
      <c r="J11" s="7">
        <f t="shared" si="0"/>
        <v>0</v>
      </c>
    </row>
    <row r="12" spans="1:10" ht="15.75" x14ac:dyDescent="0.25">
      <c r="A12" s="1">
        <v>9</v>
      </c>
      <c r="B12" s="21" t="s">
        <v>12</v>
      </c>
      <c r="C12" s="17" t="s">
        <v>5</v>
      </c>
      <c r="D12" s="13">
        <v>120</v>
      </c>
      <c r="E12" s="2">
        <v>208</v>
      </c>
      <c r="F12" s="2">
        <v>302</v>
      </c>
      <c r="G12" s="2">
        <v>180</v>
      </c>
      <c r="H12" s="2">
        <f t="shared" si="1"/>
        <v>810</v>
      </c>
      <c r="I12" s="3"/>
      <c r="J12" s="7">
        <f t="shared" si="0"/>
        <v>0</v>
      </c>
    </row>
    <row r="13" spans="1:10" ht="15.75" x14ac:dyDescent="0.25">
      <c r="A13" s="1">
        <v>10</v>
      </c>
      <c r="B13" s="21" t="s">
        <v>19</v>
      </c>
      <c r="C13" s="17" t="s">
        <v>5</v>
      </c>
      <c r="D13" s="13">
        <v>0</v>
      </c>
      <c r="E13" s="2">
        <v>0</v>
      </c>
      <c r="F13" s="2">
        <v>0</v>
      </c>
      <c r="G13" s="2">
        <v>110</v>
      </c>
      <c r="H13" s="2">
        <f t="shared" si="1"/>
        <v>110</v>
      </c>
      <c r="I13" s="3"/>
      <c r="J13" s="7">
        <f t="shared" si="0"/>
        <v>0</v>
      </c>
    </row>
    <row r="14" spans="1:10" ht="15.75" x14ac:dyDescent="0.25">
      <c r="A14" s="1">
        <v>11</v>
      </c>
      <c r="B14" s="21" t="s">
        <v>7</v>
      </c>
      <c r="C14" s="17" t="s">
        <v>5</v>
      </c>
      <c r="D14" s="13">
        <v>6</v>
      </c>
      <c r="E14" s="2">
        <v>26</v>
      </c>
      <c r="F14" s="2">
        <v>8</v>
      </c>
      <c r="G14" s="2">
        <v>17</v>
      </c>
      <c r="H14" s="2">
        <f t="shared" si="1"/>
        <v>57</v>
      </c>
      <c r="I14" s="3"/>
      <c r="J14" s="7">
        <f t="shared" si="0"/>
        <v>0</v>
      </c>
    </row>
    <row r="15" spans="1:10" ht="15.75" x14ac:dyDescent="0.25">
      <c r="A15" s="1">
        <v>12</v>
      </c>
      <c r="B15" s="21" t="s">
        <v>14</v>
      </c>
      <c r="C15" s="17" t="s">
        <v>4</v>
      </c>
      <c r="D15" s="13"/>
      <c r="E15" s="2"/>
      <c r="F15" s="2"/>
      <c r="G15" s="2"/>
      <c r="H15" s="2">
        <v>20000</v>
      </c>
      <c r="I15" s="3"/>
      <c r="J15" s="7">
        <f t="shared" si="0"/>
        <v>0</v>
      </c>
    </row>
    <row r="16" spans="1:10" ht="15.75" x14ac:dyDescent="0.25">
      <c r="A16" s="1">
        <v>13</v>
      </c>
      <c r="B16" s="21" t="s">
        <v>0</v>
      </c>
      <c r="C16" s="17" t="s">
        <v>27</v>
      </c>
      <c r="D16" s="14"/>
      <c r="E16" s="8"/>
      <c r="F16" s="8"/>
      <c r="G16" s="8"/>
      <c r="H16" s="2"/>
      <c r="I16" s="2"/>
      <c r="J16" s="7">
        <f>+D16+E16+F16+G16</f>
        <v>0</v>
      </c>
    </row>
    <row r="17" spans="1:10" ht="15" customHeight="1" x14ac:dyDescent="0.25">
      <c r="A17" s="18">
        <v>14</v>
      </c>
      <c r="B17" s="22" t="s">
        <v>28</v>
      </c>
      <c r="C17" s="17" t="s">
        <v>29</v>
      </c>
      <c r="D17" s="14"/>
      <c r="E17" s="8"/>
      <c r="F17" s="8"/>
      <c r="G17" s="8"/>
      <c r="H17" s="2"/>
      <c r="I17" s="2"/>
      <c r="J17" s="10">
        <f>((+G17*G18)+(F17*F18)+(E17*E18)+(D17*D18))</f>
        <v>0</v>
      </c>
    </row>
    <row r="18" spans="1:10" ht="15" customHeight="1" x14ac:dyDescent="0.25">
      <c r="A18" s="18"/>
      <c r="B18" s="23"/>
      <c r="C18" s="17" t="s">
        <v>16</v>
      </c>
      <c r="D18" s="14"/>
      <c r="E18" s="8"/>
      <c r="F18" s="8"/>
      <c r="G18" s="8"/>
      <c r="H18" s="2"/>
      <c r="I18" s="2"/>
      <c r="J18" s="11"/>
    </row>
    <row r="19" spans="1:10" ht="31.5" x14ac:dyDescent="0.25">
      <c r="A19" s="1">
        <v>15</v>
      </c>
      <c r="B19" s="21" t="s">
        <v>30</v>
      </c>
      <c r="C19" s="17" t="s">
        <v>31</v>
      </c>
      <c r="D19" s="14"/>
      <c r="E19" s="8"/>
      <c r="F19" s="8"/>
      <c r="G19" s="8"/>
      <c r="H19" s="2"/>
      <c r="I19" s="2"/>
      <c r="J19" s="7">
        <f>+D19+E19+F19+G19</f>
        <v>0</v>
      </c>
    </row>
    <row r="20" spans="1:10" ht="16.5" thickBot="1" x14ac:dyDescent="0.3">
      <c r="A20" s="1">
        <v>16</v>
      </c>
      <c r="B20" s="21" t="s">
        <v>32</v>
      </c>
      <c r="C20" s="17" t="s">
        <v>33</v>
      </c>
      <c r="D20" s="15"/>
      <c r="E20" s="4"/>
      <c r="F20" s="4"/>
      <c r="G20" s="4"/>
      <c r="H20" s="5">
        <v>4</v>
      </c>
      <c r="I20" s="8"/>
      <c r="J20" s="7">
        <f t="shared" si="0"/>
        <v>0</v>
      </c>
    </row>
    <row r="21" spans="1:10" ht="16.5" thickBot="1" x14ac:dyDescent="0.3">
      <c r="A21" s="19"/>
      <c r="B21" s="9" t="s">
        <v>35</v>
      </c>
      <c r="C21" s="20"/>
      <c r="D21" s="6"/>
      <c r="E21" s="6"/>
      <c r="F21" s="6"/>
      <c r="G21" s="6"/>
      <c r="H21" s="6"/>
      <c r="I21" s="6"/>
      <c r="J21" s="27">
        <f>SUM(J4:J20)</f>
        <v>0</v>
      </c>
    </row>
  </sheetData>
  <mergeCells count="3">
    <mergeCell ref="A17:A18"/>
    <mergeCell ref="B17:B18"/>
    <mergeCell ref="J17:J18"/>
  </mergeCells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35843F11EDE6449833C5432D1A99DF" ma:contentTypeVersion="18" ma:contentTypeDescription="Create a new document." ma:contentTypeScope="" ma:versionID="32d2d331e081e219e5f18a7e062dee2c">
  <xsd:schema xmlns:xsd="http://www.w3.org/2001/XMLSchema" xmlns:xs="http://www.w3.org/2001/XMLSchema" xmlns:p="http://schemas.microsoft.com/office/2006/metadata/properties" xmlns:ns2="fe3b2c48-9f73-434a-ba53-ea3cd983ee01" xmlns:ns3="c55765f9-41be-4024-ac54-108364ada6e9" targetNamespace="http://schemas.microsoft.com/office/2006/metadata/properties" ma:root="true" ma:fieldsID="f3acf319f05dd964a41eb66bcd97afa0" ns2:_="" ns3:_="">
    <xsd:import namespace="fe3b2c48-9f73-434a-ba53-ea3cd983ee01"/>
    <xsd:import namespace="c55765f9-41be-4024-ac54-108364ada6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b2c48-9f73-434a-ba53-ea3cd983ee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9b65fe5-719d-4649-a04a-0b45c39520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765f9-41be-4024-ac54-108364ada6e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8b804cf-297f-40ea-b8d8-0c6fb50b639a}" ma:internalName="TaxCatchAll" ma:showField="CatchAllData" ma:web="c55765f9-41be-4024-ac54-108364ada6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3b2c48-9f73-434a-ba53-ea3cd983ee01">
      <Terms xmlns="http://schemas.microsoft.com/office/infopath/2007/PartnerControls"/>
    </lcf76f155ced4ddcb4097134ff3c332f>
    <TaxCatchAll xmlns="c55765f9-41be-4024-ac54-108364ada6e9" xsi:nil="true"/>
  </documentManagement>
</p:properties>
</file>

<file path=customXml/itemProps1.xml><?xml version="1.0" encoding="utf-8"?>
<ds:datastoreItem xmlns:ds="http://schemas.openxmlformats.org/officeDocument/2006/customXml" ds:itemID="{194A20E8-1BC1-480E-ADE0-879107643E61}"/>
</file>

<file path=customXml/itemProps2.xml><?xml version="1.0" encoding="utf-8"?>
<ds:datastoreItem xmlns:ds="http://schemas.openxmlformats.org/officeDocument/2006/customXml" ds:itemID="{E65A3FFA-BA58-4995-B1E6-E15B4DDCD1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D6076C-CFC6-43D7-BAF8-822D2A1B2C0B}">
  <ds:schemaRefs>
    <ds:schemaRef ds:uri="http://schemas.microsoft.com/office/2006/metadata/properties"/>
    <ds:schemaRef ds:uri="http://schemas.microsoft.com/office/infopath/2007/PartnerControls"/>
    <ds:schemaRef ds:uri="fe3b2c48-9f73-434a-ba53-ea3cd983ee01"/>
    <ds:schemaRef ds:uri="c55765f9-41be-4024-ac54-108364ada6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רחלי לסר</dc:creator>
  <cp:lastModifiedBy>רחלי לסר</cp:lastModifiedBy>
  <cp:lastPrinted>2026-08-17T11:34:06Z</cp:lastPrinted>
  <dcterms:created xsi:type="dcterms:W3CDTF">2026-07-28T13:05:25Z</dcterms:created>
  <dcterms:modified xsi:type="dcterms:W3CDTF">2026-08-17T12:02:57Z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0x0101000635843F11EDE6449833C5432D1A99DF</vt:lpwstr>
  </property>
  <property fmtid="{D5CDD505-2E9C-101B-9397-08002B2CF9AE}" pid="3" name="MediaServiceImageTags">
    <vt:lpwstr/>
  </property>
</Properties>
</file>